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entral_Services\Commission_Councils\Commission\Archive\2016\04\"/>
    </mc:Choice>
  </mc:AlternateContent>
  <bookViews>
    <workbookView xWindow="0" yWindow="0" windowWidth="19200" windowHeight="11460" activeTab="1"/>
  </bookViews>
  <sheets>
    <sheet name="FY17 percentages" sheetId="1" r:id="rId1"/>
    <sheet name="Historic percentages" sheetId="2" r:id="rId2"/>
    <sheet name="Chart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2" l="1"/>
  <c r="J13" i="2"/>
  <c r="K11" i="2" s="1"/>
  <c r="H13" i="2"/>
  <c r="I8" i="2" s="1"/>
  <c r="F13" i="2"/>
  <c r="G9" i="2" s="1"/>
  <c r="D13" i="2"/>
  <c r="E10" i="2" s="1"/>
  <c r="B13" i="2"/>
  <c r="C11" i="2" s="1"/>
  <c r="C9" i="2" l="1"/>
  <c r="E4" i="2"/>
  <c r="E11" i="2"/>
  <c r="E5" i="2"/>
  <c r="I5" i="2"/>
  <c r="E8" i="2"/>
  <c r="C4" i="2"/>
  <c r="E3" i="2"/>
  <c r="E9" i="2"/>
  <c r="K5" i="2"/>
  <c r="I9" i="2"/>
  <c r="C5" i="2"/>
  <c r="K8" i="2"/>
  <c r="C8" i="2"/>
  <c r="E7" i="2"/>
  <c r="K9" i="2"/>
  <c r="G6" i="2"/>
  <c r="G10" i="2"/>
  <c r="G3" i="2"/>
  <c r="G7" i="2"/>
  <c r="G11" i="2"/>
  <c r="I6" i="2"/>
  <c r="I10" i="2"/>
  <c r="C6" i="2"/>
  <c r="C10" i="2"/>
  <c r="G4" i="2"/>
  <c r="G8" i="2"/>
  <c r="I3" i="2"/>
  <c r="I7" i="2"/>
  <c r="I11" i="2"/>
  <c r="K6" i="2"/>
  <c r="K10" i="2"/>
  <c r="C3" i="2"/>
  <c r="C7" i="2"/>
  <c r="E6" i="2"/>
  <c r="G5" i="2"/>
  <c r="I4" i="2"/>
  <c r="K3" i="2"/>
  <c r="K7" i="2"/>
  <c r="E12" i="1" l="1"/>
  <c r="E11" i="1"/>
  <c r="E10" i="1"/>
  <c r="E9" i="1"/>
  <c r="E8" i="1"/>
  <c r="E7" i="1"/>
  <c r="E6" i="1"/>
  <c r="E5" i="1"/>
  <c r="E4" i="1"/>
  <c r="E3" i="1"/>
  <c r="D13" i="1"/>
  <c r="B13" i="1" l="1"/>
  <c r="C13" i="1"/>
  <c r="E13" i="1" l="1"/>
  <c r="F5" i="1" s="1"/>
  <c r="F11" i="1"/>
  <c r="F7" i="1"/>
  <c r="F8" i="1" l="1"/>
  <c r="F13" i="1"/>
  <c r="F9" i="1"/>
  <c r="F3" i="1"/>
  <c r="F6" i="1"/>
  <c r="F10" i="1"/>
  <c r="F4" i="1"/>
</calcChain>
</file>

<file path=xl/sharedStrings.xml><?xml version="1.0" encoding="utf-8"?>
<sst xmlns="http://schemas.openxmlformats.org/spreadsheetml/2006/main" count="56" uniqueCount="35">
  <si>
    <t>Library Development Budget State FY17</t>
  </si>
  <si>
    <t>Project Description</t>
  </si>
  <si>
    <t>MSC</t>
  </si>
  <si>
    <t xml:space="preserve">$ - </t>
  </si>
  <si>
    <t>OCLC Group Services</t>
  </si>
  <si>
    <t>Courier</t>
  </si>
  <si>
    <t>Training</t>
  </si>
  <si>
    <t>Montana Memory Project</t>
  </si>
  <si>
    <t>Statewide Databases</t>
  </si>
  <si>
    <t>Lifelong Learning</t>
  </si>
  <si>
    <t xml:space="preserve">Funds discussed by NAC March 2016 </t>
  </si>
  <si>
    <t>TOTAL Funds Administered through MSL</t>
  </si>
  <si>
    <t>Consulting</t>
  </si>
  <si>
    <t>Downloadable E-Content (OverDrive &amp; ACS)</t>
  </si>
  <si>
    <t>State FY 17 CST</t>
  </si>
  <si>
    <t>Federal FY 16 LSTA</t>
  </si>
  <si>
    <t>Library Development Study Task Force Recommendations</t>
  </si>
  <si>
    <t>Prioritize Investment</t>
  </si>
  <si>
    <t>Investment Remains the Same</t>
  </si>
  <si>
    <t>Decrease Investment</t>
  </si>
  <si>
    <t>LD FY 17 Percentages</t>
  </si>
  <si>
    <t>Lifelong Learning (Early Literacy FY 11-FY 15)</t>
  </si>
  <si>
    <t>Projects, Services, &amp; Personnel TOTAL</t>
  </si>
  <si>
    <t>State FY 17 General Fund **</t>
  </si>
  <si>
    <t xml:space="preserve">FY 11 </t>
  </si>
  <si>
    <t>FY 12</t>
  </si>
  <si>
    <t>FY 13</t>
  </si>
  <si>
    <t>FY 14</t>
  </si>
  <si>
    <t>FY 15</t>
  </si>
  <si>
    <t>LSTA FY 11 Period</t>
  </si>
  <si>
    <t>LSTA FY 12 Period</t>
  </si>
  <si>
    <t>LSTA FY 13 Period</t>
  </si>
  <si>
    <t>LSTA FY 14 Period</t>
  </si>
  <si>
    <t>LSTA FY 15 Period</t>
  </si>
  <si>
    <t>**Includes resource sharing funds for OCLC and MSC ($98,885 each). Statewide Projects position is divided equally into OCLC Group Services, Courier, Statewide Databases, and Downloadable E-Content project expenses.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</si>
</sst>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9" fontId="0" fillId="0" borderId="0" xfId="0" applyNumberFormat="1"/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164" fontId="0" fillId="0" borderId="0" xfId="1" applyNumberFormat="1" applyFont="1" applyFill="1"/>
    <xf numFmtId="0" fontId="0" fillId="4" borderId="0" xfId="0" applyFill="1"/>
    <xf numFmtId="0" fontId="3" fillId="0" borderId="0" xfId="0" applyFont="1" applyAlignment="1">
      <alignment wrapText="1"/>
    </xf>
    <xf numFmtId="0" fontId="2" fillId="0" borderId="1" xfId="0" applyFont="1" applyBorder="1"/>
    <xf numFmtId="164" fontId="2" fillId="0" borderId="1" xfId="1" applyNumberFormat="1" applyFont="1" applyBorder="1"/>
    <xf numFmtId="9" fontId="0" fillId="0" borderId="0" xfId="2" applyFont="1"/>
    <xf numFmtId="0" fontId="0" fillId="2" borderId="0" xfId="0" applyFill="1"/>
    <xf numFmtId="0" fontId="0" fillId="5" borderId="0" xfId="0" applyFill="1" applyAlignment="1">
      <alignment wrapText="1"/>
    </xf>
    <xf numFmtId="0" fontId="0" fillId="6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6" borderId="0" xfId="0" applyFill="1"/>
    <xf numFmtId="164" fontId="3" fillId="0" borderId="0" xfId="1" applyNumberFormat="1" applyFont="1" applyAlignment="1">
      <alignment wrapText="1"/>
    </xf>
    <xf numFmtId="164" fontId="1" fillId="0" borderId="0" xfId="1" applyNumberFormat="1" applyFont="1" applyAlignment="1">
      <alignment wrapText="1"/>
    </xf>
    <xf numFmtId="0" fontId="0" fillId="2" borderId="0" xfId="0" applyFont="1" applyFill="1"/>
    <xf numFmtId="164" fontId="1" fillId="0" borderId="0" xfId="1" applyNumberFormat="1" applyFont="1"/>
    <xf numFmtId="0" fontId="0" fillId="0" borderId="0" xfId="0" applyFont="1"/>
    <xf numFmtId="0" fontId="0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3" borderId="0" xfId="0" applyFont="1" applyFill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6FF66"/>
      <color rgb="FF6CE0F0"/>
      <color rgb="FFE2103D"/>
      <color rgb="FFDA2E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2876550</xdr:colOff>
      <xdr:row>0</xdr:row>
      <xdr:rowOff>9525</xdr:rowOff>
    </xdr:from>
    <xdr:to>
      <xdr:col>11</xdr:col>
      <xdr:colOff>0</xdr:colOff>
      <xdr:row>0</xdr:row>
      <xdr:rowOff>171450</xdr:rowOff>
    </xdr:to>
    <xdr:sp macro="" textlink="">
      <xdr:nvSpPr>
        <xdr:cNvPr id="2" name="TextBox 1"/>
        <xdr:cNvSpPr txBox="1"/>
      </xdr:nvSpPr>
      <xdr:spPr>
        <a:xfrm>
          <a:off x="2876550" y="9525"/>
          <a:ext cx="7419975" cy="161925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State</a:t>
          </a:r>
          <a:r>
            <a:rPr lang="en-US" sz="1100" b="1" baseline="0"/>
            <a:t> and Federal Funds Administered by MSL for Projects, Services, &amp; Personnel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11</xdr:col>
      <xdr:colOff>11396</xdr:colOff>
      <xdr:row>20</xdr:row>
      <xdr:rowOff>152401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1"/>
          <a:ext cx="7336121" cy="3771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161925</xdr:rowOff>
    </xdr:from>
    <xdr:to>
      <xdr:col>9</xdr:col>
      <xdr:colOff>33331</xdr:colOff>
      <xdr:row>36</xdr:row>
      <xdr:rowOff>134322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543425"/>
          <a:ext cx="4910131" cy="244889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9</xdr:col>
      <xdr:colOff>30905</xdr:colOff>
      <xdr:row>50</xdr:row>
      <xdr:rowOff>134322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7239000"/>
          <a:ext cx="4907705" cy="24203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8</xdr:col>
      <xdr:colOff>317389</xdr:colOff>
      <xdr:row>66</xdr:row>
      <xdr:rowOff>87123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9906000"/>
          <a:ext cx="4584589" cy="29446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8</xdr:col>
      <xdr:colOff>317389</xdr:colOff>
      <xdr:row>82</xdr:row>
      <xdr:rowOff>87123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13144500"/>
          <a:ext cx="4584589" cy="2944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workbookViewId="0">
      <selection sqref="A1:XFD1"/>
    </sheetView>
  </sheetViews>
  <sheetFormatPr defaultRowHeight="15" x14ac:dyDescent="0.25"/>
  <cols>
    <col min="1" max="1" width="42.140625" customWidth="1"/>
    <col min="2" max="2" width="18.5703125" customWidth="1"/>
    <col min="3" max="3" width="14.28515625" customWidth="1"/>
    <col min="4" max="4" width="14.5703125" customWidth="1"/>
    <col min="5" max="5" width="16.7109375" customWidth="1"/>
    <col min="6" max="6" width="12.140625" customWidth="1"/>
    <col min="7" max="7" width="11.28515625" customWidth="1"/>
  </cols>
  <sheetData>
    <row r="1" spans="1:7" s="25" customFormat="1" ht="35.25" customHeight="1" x14ac:dyDescent="0.25">
      <c r="A1" s="25" t="s">
        <v>0</v>
      </c>
      <c r="B1" s="25" t="s">
        <v>10</v>
      </c>
    </row>
    <row r="2" spans="1:7" s="9" customFormat="1" ht="48" customHeight="1" x14ac:dyDescent="0.25">
      <c r="A2" s="9" t="s">
        <v>1</v>
      </c>
      <c r="B2" s="9" t="s">
        <v>15</v>
      </c>
      <c r="C2" s="9" t="s">
        <v>14</v>
      </c>
      <c r="D2" s="9" t="s">
        <v>23</v>
      </c>
      <c r="E2" s="9" t="s">
        <v>11</v>
      </c>
      <c r="F2" s="9" t="s">
        <v>20</v>
      </c>
    </row>
    <row r="3" spans="1:7" x14ac:dyDescent="0.25">
      <c r="A3" s="13" t="s">
        <v>2</v>
      </c>
      <c r="B3" s="7">
        <v>189292</v>
      </c>
      <c r="C3" s="7">
        <v>10443</v>
      </c>
      <c r="D3" s="7">
        <v>98885</v>
      </c>
      <c r="E3" s="2">
        <f t="shared" ref="E3:E13" si="0">SUM(B3:D3)</f>
        <v>298620</v>
      </c>
      <c r="F3" s="12">
        <f t="shared" ref="F3:F11" si="1">E3/$E$13</f>
        <v>0.23712853872376852</v>
      </c>
      <c r="G3" s="1"/>
    </row>
    <row r="4" spans="1:7" x14ac:dyDescent="0.25">
      <c r="A4" s="17" t="s">
        <v>4</v>
      </c>
      <c r="B4" s="2" t="s">
        <v>3</v>
      </c>
      <c r="C4" s="7">
        <v>95999</v>
      </c>
      <c r="D4" s="7">
        <v>115236</v>
      </c>
      <c r="E4" s="2">
        <f t="shared" si="0"/>
        <v>211235</v>
      </c>
      <c r="F4" s="12">
        <f t="shared" si="1"/>
        <v>0.16773774990729101</v>
      </c>
      <c r="G4" s="1"/>
    </row>
    <row r="5" spans="1:7" x14ac:dyDescent="0.25">
      <c r="A5" s="17" t="s">
        <v>5</v>
      </c>
      <c r="B5" s="2">
        <v>9950</v>
      </c>
      <c r="C5" s="7" t="s">
        <v>3</v>
      </c>
      <c r="D5" s="7">
        <v>16351</v>
      </c>
      <c r="E5" s="2">
        <f t="shared" si="0"/>
        <v>26301</v>
      </c>
      <c r="F5" s="12">
        <f t="shared" si="1"/>
        <v>2.0885130590629682E-2</v>
      </c>
      <c r="G5" s="1"/>
    </row>
    <row r="6" spans="1:7" x14ac:dyDescent="0.25">
      <c r="A6" s="13" t="s">
        <v>6</v>
      </c>
      <c r="B6" s="2">
        <v>111266</v>
      </c>
      <c r="C6" s="7">
        <v>7000</v>
      </c>
      <c r="D6" s="7">
        <v>0</v>
      </c>
      <c r="E6" s="2">
        <f t="shared" si="0"/>
        <v>118266</v>
      </c>
      <c r="F6" s="12">
        <f t="shared" si="1"/>
        <v>9.3912811468438842E-2</v>
      </c>
      <c r="G6" s="1"/>
    </row>
    <row r="7" spans="1:7" x14ac:dyDescent="0.25">
      <c r="A7" s="17" t="s">
        <v>12</v>
      </c>
      <c r="B7" s="2">
        <v>238679</v>
      </c>
      <c r="C7" s="7">
        <v>0</v>
      </c>
      <c r="D7" s="7">
        <v>0</v>
      </c>
      <c r="E7" s="2">
        <f t="shared" si="0"/>
        <v>238679</v>
      </c>
      <c r="F7" s="12">
        <f t="shared" si="1"/>
        <v>0.18953051535078141</v>
      </c>
      <c r="G7" s="1"/>
    </row>
    <row r="8" spans="1:7" x14ac:dyDescent="0.25">
      <c r="A8" s="17" t="s">
        <v>7</v>
      </c>
      <c r="B8" s="2">
        <v>73925</v>
      </c>
      <c r="C8" s="7">
        <v>21382</v>
      </c>
      <c r="D8" s="7">
        <v>0</v>
      </c>
      <c r="E8" s="2">
        <f t="shared" si="0"/>
        <v>95307</v>
      </c>
      <c r="F8" s="12">
        <f t="shared" si="1"/>
        <v>7.568150036885074E-2</v>
      </c>
      <c r="G8" s="1"/>
    </row>
    <row r="9" spans="1:7" x14ac:dyDescent="0.25">
      <c r="A9" s="8" t="s">
        <v>8</v>
      </c>
      <c r="B9" s="2">
        <v>49028</v>
      </c>
      <c r="C9" s="2">
        <v>56679</v>
      </c>
      <c r="D9" s="7">
        <v>16351</v>
      </c>
      <c r="E9" s="2">
        <f t="shared" si="0"/>
        <v>122058</v>
      </c>
      <c r="F9" s="12">
        <f t="shared" si="1"/>
        <v>9.6923967515724796E-2</v>
      </c>
      <c r="G9" s="1"/>
    </row>
    <row r="10" spans="1:7" x14ac:dyDescent="0.25">
      <c r="A10" s="13" t="s">
        <v>9</v>
      </c>
      <c r="B10" s="2">
        <v>75000</v>
      </c>
      <c r="C10" s="2">
        <v>20000</v>
      </c>
      <c r="D10" s="7">
        <v>0</v>
      </c>
      <c r="E10" s="2">
        <f t="shared" si="0"/>
        <v>95000</v>
      </c>
      <c r="F10" s="12">
        <f t="shared" si="1"/>
        <v>7.5437717429368459E-2</v>
      </c>
      <c r="G10" s="1"/>
    </row>
    <row r="11" spans="1:7" x14ac:dyDescent="0.25">
      <c r="A11" s="13" t="s">
        <v>13</v>
      </c>
      <c r="B11" s="2">
        <v>37500</v>
      </c>
      <c r="C11" s="2">
        <v>0</v>
      </c>
      <c r="D11" s="7">
        <v>16351</v>
      </c>
      <c r="E11" s="2">
        <f t="shared" si="0"/>
        <v>53851</v>
      </c>
      <c r="F11" s="12">
        <f t="shared" si="1"/>
        <v>4.2762068645146534E-2</v>
      </c>
      <c r="G11" s="1"/>
    </row>
    <row r="12" spans="1:7" x14ac:dyDescent="0.25">
      <c r="B12" s="2"/>
      <c r="C12" s="2"/>
      <c r="D12" s="2"/>
      <c r="E12" s="2">
        <f t="shared" si="0"/>
        <v>0</v>
      </c>
    </row>
    <row r="13" spans="1:7" s="3" customFormat="1" x14ac:dyDescent="0.25">
      <c r="A13" s="10" t="s">
        <v>22</v>
      </c>
      <c r="B13" s="11">
        <f>SUM(B3:B11)</f>
        <v>784640</v>
      </c>
      <c r="C13" s="11">
        <f>SUM(C3:C11)</f>
        <v>211503</v>
      </c>
      <c r="D13" s="11">
        <f>SUM(D3:D12)</f>
        <v>263174</v>
      </c>
      <c r="E13" s="4">
        <f t="shared" si="0"/>
        <v>1259317</v>
      </c>
      <c r="F13" s="12">
        <f>E13/$E$13</f>
        <v>1</v>
      </c>
    </row>
    <row r="15" spans="1:7" ht="75" x14ac:dyDescent="0.25">
      <c r="A15" s="5" t="s">
        <v>34</v>
      </c>
    </row>
    <row r="17" spans="1:1" ht="30" x14ac:dyDescent="0.25">
      <c r="A17" s="9" t="s">
        <v>16</v>
      </c>
    </row>
    <row r="18" spans="1:1" x14ac:dyDescent="0.25">
      <c r="A18" s="14" t="s">
        <v>17</v>
      </c>
    </row>
    <row r="19" spans="1:1" x14ac:dyDescent="0.25">
      <c r="A19" s="15" t="s">
        <v>18</v>
      </c>
    </row>
    <row r="20" spans="1:1" x14ac:dyDescent="0.25">
      <c r="A20" s="16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6"/>
  <sheetViews>
    <sheetView tabSelected="1" workbookViewId="0">
      <selection activeCell="D25" sqref="D24:D25"/>
    </sheetView>
  </sheetViews>
  <sheetFormatPr defaultRowHeight="15" x14ac:dyDescent="0.25"/>
  <cols>
    <col min="1" max="1" width="43.42578125" customWidth="1"/>
    <col min="2" max="2" width="17.7109375" style="2" customWidth="1"/>
    <col min="3" max="3" width="7.85546875" customWidth="1"/>
    <col min="4" max="4" width="13.5703125" style="2" customWidth="1"/>
    <col min="5" max="5" width="6.42578125" customWidth="1"/>
    <col min="6" max="6" width="14.85546875" style="2" customWidth="1"/>
    <col min="7" max="7" width="6.28515625" customWidth="1"/>
    <col min="8" max="8" width="14.42578125" style="2" customWidth="1"/>
    <col min="9" max="9" width="6.7109375" customWidth="1"/>
    <col min="10" max="10" width="17" style="2" customWidth="1"/>
    <col min="11" max="11" width="6.140625" customWidth="1"/>
    <col min="12" max="12" width="3.42578125" customWidth="1"/>
    <col min="13" max="13" width="12.85546875" customWidth="1"/>
  </cols>
  <sheetData>
    <row r="2" spans="1:13" ht="45" x14ac:dyDescent="0.25">
      <c r="A2" s="9" t="s">
        <v>1</v>
      </c>
      <c r="B2" s="18" t="s">
        <v>29</v>
      </c>
      <c r="C2" s="9" t="s">
        <v>24</v>
      </c>
      <c r="D2" s="18" t="s">
        <v>30</v>
      </c>
      <c r="E2" s="9" t="s">
        <v>25</v>
      </c>
      <c r="F2" s="18" t="s">
        <v>31</v>
      </c>
      <c r="G2" s="9" t="s">
        <v>26</v>
      </c>
      <c r="H2" s="18" t="s">
        <v>32</v>
      </c>
      <c r="I2" s="9" t="s">
        <v>27</v>
      </c>
      <c r="J2" s="18" t="s">
        <v>33</v>
      </c>
      <c r="K2" s="9" t="s">
        <v>28</v>
      </c>
      <c r="M2" s="24" t="s">
        <v>20</v>
      </c>
    </row>
    <row r="3" spans="1:13" x14ac:dyDescent="0.25">
      <c r="A3" s="13" t="s">
        <v>2</v>
      </c>
      <c r="B3" s="19">
        <v>331205</v>
      </c>
      <c r="C3" s="12">
        <f t="shared" ref="C3:C11" si="0">B3/$B$13</f>
        <v>0.25324379414309311</v>
      </c>
      <c r="D3" s="2">
        <v>335045</v>
      </c>
      <c r="E3" s="12">
        <f t="shared" ref="E3:E11" si="1">D3/$D$13</f>
        <v>0.25637468073970032</v>
      </c>
      <c r="F3" s="2">
        <v>287379</v>
      </c>
      <c r="G3" s="12">
        <f t="shared" ref="G3:G11" si="2">F3/$F$13</f>
        <v>0.21574115655619525</v>
      </c>
      <c r="H3" s="2">
        <v>277039</v>
      </c>
      <c r="I3" s="12">
        <f t="shared" ref="I3:I11" si="3">H3/$H$13</f>
        <v>0.20692654605438635</v>
      </c>
      <c r="J3" s="2">
        <v>316478</v>
      </c>
      <c r="K3" s="12">
        <f t="shared" ref="K3:K11" si="4">J3/$J$13</f>
        <v>0.25353511805623985</v>
      </c>
      <c r="M3" s="12">
        <v>0.23712853872376852</v>
      </c>
    </row>
    <row r="4" spans="1:13" x14ac:dyDescent="0.25">
      <c r="A4" s="17" t="s">
        <v>4</v>
      </c>
      <c r="B4" s="2">
        <v>180193</v>
      </c>
      <c r="C4" s="12">
        <f t="shared" si="0"/>
        <v>0.13777798945676056</v>
      </c>
      <c r="D4" s="2">
        <v>174955</v>
      </c>
      <c r="E4" s="12">
        <f t="shared" si="1"/>
        <v>0.1338746504762473</v>
      </c>
      <c r="F4" s="2">
        <v>179554</v>
      </c>
      <c r="G4" s="12">
        <f t="shared" si="2"/>
        <v>0.13479477492889558</v>
      </c>
      <c r="H4" s="2">
        <v>201057</v>
      </c>
      <c r="I4" s="12">
        <f t="shared" si="3"/>
        <v>0.15017391259012902</v>
      </c>
      <c r="J4" s="2">
        <v>185825</v>
      </c>
      <c r="K4" s="12">
        <f t="shared" si="4"/>
        <v>0.14886710391496649</v>
      </c>
      <c r="M4" s="12">
        <v>0.16773774990729101</v>
      </c>
    </row>
    <row r="5" spans="1:13" x14ac:dyDescent="0.25">
      <c r="A5" s="17" t="s">
        <v>5</v>
      </c>
      <c r="B5" s="2">
        <v>14637</v>
      </c>
      <c r="C5" s="12">
        <f t="shared" si="0"/>
        <v>1.1191646910138598E-2</v>
      </c>
      <c r="D5" s="2">
        <v>16334</v>
      </c>
      <c r="E5" s="12">
        <f t="shared" si="1"/>
        <v>1.2498691325649586E-2</v>
      </c>
      <c r="F5" s="2">
        <v>18392</v>
      </c>
      <c r="G5" s="12">
        <f t="shared" si="2"/>
        <v>1.380724183528213E-2</v>
      </c>
      <c r="H5" s="2">
        <v>20270.39</v>
      </c>
      <c r="I5" s="12">
        <f t="shared" si="3"/>
        <v>1.5140401856328433E-2</v>
      </c>
      <c r="J5" s="2">
        <v>19760</v>
      </c>
      <c r="K5" s="12">
        <f t="shared" si="4"/>
        <v>1.5830022727618662E-2</v>
      </c>
      <c r="M5" s="12">
        <v>2.0885130590629682E-2</v>
      </c>
    </row>
    <row r="6" spans="1:13" x14ac:dyDescent="0.25">
      <c r="A6" s="13" t="s">
        <v>6</v>
      </c>
      <c r="B6" s="2">
        <v>103930.73000000001</v>
      </c>
      <c r="C6" s="12">
        <f t="shared" si="0"/>
        <v>7.9466832907901144E-2</v>
      </c>
      <c r="D6" s="2">
        <v>96824.97</v>
      </c>
      <c r="E6" s="12">
        <f t="shared" si="1"/>
        <v>7.4089960367655278E-2</v>
      </c>
      <c r="F6" s="2">
        <v>127110.48999999999</v>
      </c>
      <c r="G6" s="12">
        <f t="shared" si="2"/>
        <v>9.5424384255720446E-2</v>
      </c>
      <c r="H6" s="2">
        <v>132949.89000000001</v>
      </c>
      <c r="I6" s="12">
        <f t="shared" si="3"/>
        <v>9.9303208342546009E-2</v>
      </c>
      <c r="J6" s="2">
        <v>84766</v>
      </c>
      <c r="K6" s="12">
        <f t="shared" si="4"/>
        <v>6.7907272597637833E-2</v>
      </c>
      <c r="M6" s="12">
        <v>9.3912811468438842E-2</v>
      </c>
    </row>
    <row r="7" spans="1:13" x14ac:dyDescent="0.25">
      <c r="A7" s="17" t="s">
        <v>12</v>
      </c>
      <c r="B7" s="2">
        <v>221004</v>
      </c>
      <c r="C7" s="12">
        <f t="shared" si="0"/>
        <v>0.16898262852553603</v>
      </c>
      <c r="D7" s="2">
        <v>216957</v>
      </c>
      <c r="E7" s="12">
        <f t="shared" si="1"/>
        <v>0.1660143610835654</v>
      </c>
      <c r="F7" s="2">
        <v>215010</v>
      </c>
      <c r="G7" s="12">
        <f t="shared" si="2"/>
        <v>0.1614123024686826</v>
      </c>
      <c r="H7" s="2">
        <v>222473.47</v>
      </c>
      <c r="I7" s="12">
        <f t="shared" si="3"/>
        <v>0.16617034690362781</v>
      </c>
      <c r="J7" s="2">
        <v>226058</v>
      </c>
      <c r="K7" s="12">
        <f t="shared" si="4"/>
        <v>0.18109834401619532</v>
      </c>
      <c r="M7" s="12">
        <v>0.18953051535078141</v>
      </c>
    </row>
    <row r="8" spans="1:13" x14ac:dyDescent="0.25">
      <c r="A8" s="17" t="s">
        <v>7</v>
      </c>
      <c r="B8" s="2">
        <v>43363.68</v>
      </c>
      <c r="C8" s="12">
        <f t="shared" si="0"/>
        <v>3.3156452502851604E-2</v>
      </c>
      <c r="D8" s="2">
        <v>57799</v>
      </c>
      <c r="E8" s="12">
        <f t="shared" si="1"/>
        <v>4.4227492343040312E-2</v>
      </c>
      <c r="F8" s="2">
        <v>84241.08</v>
      </c>
      <c r="G8" s="12">
        <f t="shared" si="2"/>
        <v>6.3241461723866285E-2</v>
      </c>
      <c r="H8" s="2">
        <v>103215</v>
      </c>
      <c r="I8" s="12">
        <f t="shared" si="3"/>
        <v>7.7093562462337395E-2</v>
      </c>
      <c r="J8" s="2">
        <v>92349</v>
      </c>
      <c r="K8" s="12">
        <f t="shared" si="4"/>
        <v>7.3982123930812549E-2</v>
      </c>
      <c r="M8" s="12">
        <v>7.568150036885074E-2</v>
      </c>
    </row>
    <row r="9" spans="1:13" x14ac:dyDescent="0.25">
      <c r="A9" s="8" t="s">
        <v>8</v>
      </c>
      <c r="B9" s="2">
        <v>332132</v>
      </c>
      <c r="C9" s="12">
        <f t="shared" si="0"/>
        <v>0.25395259080126753</v>
      </c>
      <c r="D9" s="2">
        <v>333829</v>
      </c>
      <c r="E9" s="12">
        <f t="shared" si="1"/>
        <v>0.25544420390291878</v>
      </c>
      <c r="F9" s="2">
        <v>348887</v>
      </c>
      <c r="G9" s="12">
        <f t="shared" si="2"/>
        <v>0.26191644096270533</v>
      </c>
      <c r="H9" s="2">
        <v>331700</v>
      </c>
      <c r="I9" s="12">
        <f t="shared" si="3"/>
        <v>0.24775405385609953</v>
      </c>
      <c r="J9" s="2">
        <v>255501</v>
      </c>
      <c r="K9" s="12">
        <f t="shared" si="4"/>
        <v>0.20468555854905343</v>
      </c>
      <c r="M9" s="12">
        <v>9.6923967515724796E-2</v>
      </c>
    </row>
    <row r="10" spans="1:13" x14ac:dyDescent="0.25">
      <c r="A10" s="13" t="s">
        <v>21</v>
      </c>
      <c r="B10" s="2">
        <v>24981</v>
      </c>
      <c r="C10" s="12">
        <f t="shared" si="0"/>
        <v>1.9100808325624944E-2</v>
      </c>
      <c r="D10" s="2">
        <v>25156.97</v>
      </c>
      <c r="E10" s="12">
        <f t="shared" si="1"/>
        <v>1.9249981799842469E-2</v>
      </c>
      <c r="F10" s="2">
        <v>31886.239999999998</v>
      </c>
      <c r="G10" s="12">
        <f t="shared" si="2"/>
        <v>2.3937637391139972E-2</v>
      </c>
      <c r="H10" s="2">
        <v>16025</v>
      </c>
      <c r="I10" s="12">
        <f t="shared" si="3"/>
        <v>1.1969426328139869E-2</v>
      </c>
      <c r="J10" s="2">
        <v>30464</v>
      </c>
      <c r="K10" s="12">
        <f t="shared" si="4"/>
        <v>2.4405152448085776E-2</v>
      </c>
      <c r="M10" s="12">
        <v>7.5437717429368459E-2</v>
      </c>
    </row>
    <row r="11" spans="1:13" s="22" customFormat="1" x14ac:dyDescent="0.25">
      <c r="A11" s="20" t="s">
        <v>13</v>
      </c>
      <c r="B11" s="21">
        <v>56404</v>
      </c>
      <c r="C11" s="12">
        <f t="shared" si="0"/>
        <v>4.3127256426826362E-2</v>
      </c>
      <c r="D11" s="21">
        <v>49955.88</v>
      </c>
      <c r="E11" s="12">
        <f t="shared" si="1"/>
        <v>3.8225977961380657E-2</v>
      </c>
      <c r="F11" s="21">
        <v>39594.79</v>
      </c>
      <c r="G11" s="12">
        <f t="shared" si="2"/>
        <v>2.9724599877512532E-2</v>
      </c>
      <c r="H11" s="21">
        <v>34097.990000000005</v>
      </c>
      <c r="I11" s="12">
        <f t="shared" si="3"/>
        <v>2.5468541606405621E-2</v>
      </c>
      <c r="J11" s="21">
        <v>37060</v>
      </c>
      <c r="K11" s="12">
        <f t="shared" si="4"/>
        <v>2.9689303759390065E-2</v>
      </c>
      <c r="M11" s="12">
        <v>4.2762068645146534E-2</v>
      </c>
    </row>
    <row r="12" spans="1:13" x14ac:dyDescent="0.25">
      <c r="C12" s="12"/>
      <c r="M12" s="12"/>
    </row>
    <row r="13" spans="1:13" x14ac:dyDescent="0.25">
      <c r="A13" s="10" t="s">
        <v>22</v>
      </c>
      <c r="B13" s="4">
        <f>SUM(B3:B11)</f>
        <v>1307850.4100000001</v>
      </c>
      <c r="C13" s="12"/>
      <c r="D13" s="4">
        <f>SUM(D3:D11)</f>
        <v>1306856.8199999998</v>
      </c>
      <c r="F13" s="4">
        <f>SUM(F3:F11)</f>
        <v>1332054.5999999999</v>
      </c>
      <c r="H13" s="4">
        <f>SUM(H3:H11)</f>
        <v>1338827.74</v>
      </c>
      <c r="J13" s="4">
        <f>SUM(J3:J11)</f>
        <v>1248261</v>
      </c>
      <c r="M13" s="12">
        <v>1</v>
      </c>
    </row>
    <row r="16" spans="1:13" x14ac:dyDescent="0.25">
      <c r="A16" s="5"/>
    </row>
  </sheetData>
  <pageMargins left="0.7" right="0.7" top="0.75" bottom="0.75" header="0.3" footer="0.3"/>
  <pageSetup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5:K69"/>
  <sheetViews>
    <sheetView topLeftCell="A43" workbookViewId="0">
      <selection activeCell="N12" sqref="N12"/>
    </sheetView>
  </sheetViews>
  <sheetFormatPr defaultRowHeight="15" x14ac:dyDescent="0.25"/>
  <cols>
    <col min="11" max="11" width="27.5703125" customWidth="1"/>
  </cols>
  <sheetData>
    <row r="25" spans="11:11" x14ac:dyDescent="0.25">
      <c r="K25" s="6" t="s">
        <v>2</v>
      </c>
    </row>
    <row r="26" spans="11:11" x14ac:dyDescent="0.25">
      <c r="K26" s="15" t="s">
        <v>4</v>
      </c>
    </row>
    <row r="27" spans="11:11" x14ac:dyDescent="0.25">
      <c r="K27" s="15" t="s">
        <v>5</v>
      </c>
    </row>
    <row r="39" spans="11:11" x14ac:dyDescent="0.25">
      <c r="K39" s="13" t="s">
        <v>6</v>
      </c>
    </row>
    <row r="40" spans="11:11" x14ac:dyDescent="0.25">
      <c r="K40" s="17" t="s">
        <v>12</v>
      </c>
    </row>
    <row r="53" spans="11:11" x14ac:dyDescent="0.25">
      <c r="K53" s="15" t="s">
        <v>7</v>
      </c>
    </row>
    <row r="54" spans="11:11" x14ac:dyDescent="0.25">
      <c r="K54" s="16" t="s">
        <v>8</v>
      </c>
    </row>
    <row r="55" spans="11:11" ht="30" x14ac:dyDescent="0.25">
      <c r="K55" s="23" t="s">
        <v>13</v>
      </c>
    </row>
    <row r="69" spans="11:11" ht="30" x14ac:dyDescent="0.25">
      <c r="K69" s="6" t="s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FY17 percentages</vt:lpstr>
      <vt:lpstr>Historic percentages</vt:lpstr>
      <vt:lpstr>Charts</vt:lpstr>
    </vt:vector>
  </TitlesOfParts>
  <Company>Montana State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Cara</dc:creator>
  <cp:lastModifiedBy>Colleen Hamer</cp:lastModifiedBy>
  <cp:lastPrinted>2016-03-21T19:45:23Z</cp:lastPrinted>
  <dcterms:created xsi:type="dcterms:W3CDTF">2016-03-18T15:04:14Z</dcterms:created>
  <dcterms:modified xsi:type="dcterms:W3CDTF">2016-03-25T14:30:12Z</dcterms:modified>
</cp:coreProperties>
</file>