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" windowWidth="19230" windowHeight="5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<sst xmlns="http://schemas.openxmlformats.org/spreadsheetml/2006/main" count="64" uniqueCount="62">
  <si>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1/2 CONTENTdm (Software and Storage)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</si>
  <si>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</si>
  <si>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</si>
  <si>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</si>
  <si>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</si>
  <si>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</si>
  <si>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</si>
  <si>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LSTA Balance</t>
  </si>
  <si>
    <t>Total Montana Memory Project</t>
  </si>
  <si>
    <t>Fall Workshop 2013</t>
  </si>
  <si>
    <t>Total OCLC Group Services (covered by LSTA)</t>
  </si>
  <si>
    <t>MSC New Libraries</t>
  </si>
  <si>
    <t>Trustee Training: 2 in-person workshops</t>
  </si>
  <si>
    <t>Balance</t>
  </si>
  <si>
    <t>OCLC FY14 Group Services:</t>
  </si>
  <si>
    <t>Total Statewide Training</t>
  </si>
  <si>
    <t>Costs</t>
  </si>
  <si>
    <t>Project totals</t>
  </si>
  <si>
    <t>Early Literacy Support Position</t>
  </si>
  <si>
    <t>New Library Participation Fees (6 new libraries @ $1500 apiece)</t>
  </si>
  <si>
    <t>Lifelong Learning Statewide Initiative</t>
  </si>
  <si>
    <t>Econtent expansion pilot - next phase</t>
  </si>
  <si>
    <t>NAC future planning and development</t>
  </si>
  <si>
    <t>Summer Reading Program PSAs</t>
  </si>
  <si>
    <t>Summer Reading Program Contract</t>
  </si>
  <si>
    <t>Summer Reading Program Manuals (110 @ $10 apiece)</t>
  </si>
  <si>
    <t>OCLC Hosted EZproxy</t>
  </si>
  <si>
    <t>FY14 OCLC Group Services potential gap</t>
  </si>
  <si>
    <t>Additional LSTA toward FY14 Shared Services</t>
  </si>
  <si>
    <t>MSL portion of Digital Archive</t>
  </si>
  <si>
    <t xml:space="preserve">Courier expansion </t>
  </si>
  <si>
    <t xml:space="preserve">Total FY2013 </t>
  </si>
  <si>
    <t>Notes</t>
  </si>
  <si>
    <t>$15000: WC and Group Catalog</t>
  </si>
  <si>
    <t>~$1900 - Barry Brown</t>
  </si>
  <si>
    <t>Received invoice</t>
  </si>
  <si>
    <t>EBSCO held annual renewal at $32,500</t>
  </si>
  <si>
    <t>$1419.08 Gladys Rayhill</t>
  </si>
  <si>
    <t>$1599.26 Mary Driscoll</t>
  </si>
  <si>
    <t>Gap as of 10/18/13</t>
  </si>
  <si>
    <t>Will be billed in late November</t>
  </si>
  <si>
    <t>$1500 - MSU Northern; $1500 MSU Billings; $1500 Ft Peck; $1500 Wedsworth Memorial Library</t>
  </si>
  <si>
    <t>$1504 Debbie Benedict</t>
  </si>
  <si>
    <t>$5442 spent for 2013 FW</t>
  </si>
  <si>
    <t>Replacement funding for rescheduled Ready2Read Rendezvous (April 25-27, 2014)</t>
  </si>
  <si>
    <t>Integration of Montana content into statewide Discover It</t>
  </si>
  <si>
    <t>2014 Fall Workshop</t>
  </si>
  <si>
    <t xml:space="preserve">Community outreach and assessment </t>
  </si>
  <si>
    <t>Montana Memory Project:</t>
  </si>
  <si>
    <t>Statewide Training:</t>
  </si>
  <si>
    <t>Total Additional Projects</t>
  </si>
  <si>
    <t>Additional Projects:</t>
  </si>
  <si>
    <t>Discover It! Renewal: 1/2 Paid by MSC</t>
  </si>
  <si>
    <t>Proposals for Remaining FY13 LSTA:</t>
  </si>
  <si>
    <t>CONTENTdm storage increase for MMP (250GB)</t>
  </si>
  <si>
    <t>Montana Memory Project metadata cleanup</t>
  </si>
  <si>
    <t xml:space="preserve">MMP digital collection development </t>
  </si>
  <si>
    <t>Additional MMP funding for digital collection development</t>
  </si>
  <si>
    <t>Individual scholarships to attend 2013 ARSL conference in Omaha, Nebraska, September 26-28 (3 @ $1500 apiece)</t>
  </si>
  <si>
    <t>American Library Association conference scholarships for public library staff</t>
  </si>
  <si>
    <t>Makerspace program funding for libraries</t>
  </si>
  <si>
    <t>Training in succession planning for library staff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</si>
</sst>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&quot;$&quot;* #,##0.0_);_(&quot;$&quot;* \(#,##0.0\);_(&quot;$&quot;* &quot;-&quot;_);_(@_)"/>
    <numFmt numFmtId="171" formatCode="_(&quot;$&quot;* #,##0.00_);_(&quot;$&quot;* \(#,##0.00\);_(&quot;$&quot;* &quot;-&quot;_);_(@_)"/>
    <numFmt numFmtId="172" formatCode="_(&quot;$&quot;* #,##0.000_);_(&quot;$&quot;* \(#,##0.000\);_(&quot;$&quot;* &quot;-&quot;_);_(@_)"/>
    <numFmt numFmtId="173" formatCode="_(&quot;$&quot;* #,##0.0000_);_(&quot;$&quot;* \(#,##0.0000\);_(&quot;$&quot;* &quot;-&quot;_);_(@_)"/>
    <numFmt numFmtId="174" formatCode="_(&quot;$&quot;* #,##0.00000_);_(&quot;$&quot;* \(#,##0.00000\);_(&quot;$&quot;* &quot;-&quot;_);_(@_)"/>
    <numFmt numFmtId="175" formatCode="_(&quot;$&quot;* #,##0.000000_);_(&quot;$&quot;* \(#,##0.000000\);_(&quot;$&quot;* &quot;-&quot;_);_(@_)"/>
    <numFmt numFmtId="176" formatCode="_(&quot;$&quot;* #,##0.0000000_);_(&quot;$&quot;* \(#,##0.0000000\);_(&quot;$&quot;* &quot;-&quot;_);_(@_)"/>
    <numFmt numFmtId="177" formatCode="_(&quot;$&quot;* #,##0.00000000_);_(&quot;$&quot;* \(#,##0.00000000\);_(&quot;$&quot;* &quot;-&quot;_);_(@_)"/>
    <numFmt numFmtId="178" formatCode="_(&quot;$&quot;* #,##0.000000000_);_(&quot;$&quot;* \(#,##0.000000000\);_(&quot;$&quot;* &quot;-&quot;_);_(@_)"/>
    <numFmt numFmtId="179" formatCode="_(&quot;$&quot;* #,##0.0000000000_);_(&quot;$&quot;* \(#,##0.0000000000\);_(&quot;$&quot;* &quot;-&quot;_);_(@_)"/>
    <numFmt numFmtId="180" formatCode="_(&quot;$&quot;* #,##0.00000000000_);_(&quot;$&quot;* \(#,##0.00000000000\);_(&quot;$&quot;* &quot;-&quot;_);_(@_)"/>
    <numFmt numFmtId="181" formatCode="_(&quot;$&quot;* #,##0.000000000000_);_(&quot;$&quot;* \(#,##0.000000000000\);_(&quot;$&quot;* &quot;-&quot;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0" fontId="0" fillId="0" borderId="0" xfId="0" applyAlignment="1">
      <alignment wrapText="1"/>
    </xf>
    <xf numFmtId="42" fontId="41" fillId="0" borderId="0" xfId="55" applyNumberFormat="1" applyFont="1">
      <alignment/>
      <protection/>
    </xf>
    <xf numFmtId="0" fontId="41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0" xfId="55" applyNumberFormat="1" applyFont="1" applyBorder="1">
      <alignment/>
      <protection/>
    </xf>
    <xf numFmtId="0" fontId="42" fillId="0" borderId="0" xfId="0" applyFont="1" applyAlignment="1">
      <alignment horizontal="center" wrapText="1"/>
    </xf>
    <xf numFmtId="0" fontId="3" fillId="0" borderId="0" xfId="55" applyFont="1">
      <alignment/>
      <protection/>
    </xf>
    <xf numFmtId="0" fontId="42" fillId="0" borderId="0" xfId="0" applyFont="1" applyAlignment="1">
      <alignment wrapText="1"/>
    </xf>
    <xf numFmtId="0" fontId="39" fillId="0" borderId="0" xfId="0" applyFont="1" applyAlignment="1">
      <alignment/>
    </xf>
    <xf numFmtId="42" fontId="2" fillId="0" borderId="0" xfId="55" applyNumberFormat="1" applyFont="1" applyFill="1" applyAlignment="1">
      <alignment horizontal="left"/>
      <protection/>
    </xf>
    <xf numFmtId="42" fontId="3" fillId="0" borderId="0" xfId="55" applyNumberFormat="1" applyFont="1" applyFill="1">
      <alignment/>
      <protection/>
    </xf>
    <xf numFmtId="42" fontId="41" fillId="0" borderId="0" xfId="55" applyNumberFormat="1" applyFont="1" applyFill="1">
      <alignment/>
      <protection/>
    </xf>
    <xf numFmtId="0" fontId="0" fillId="0" borderId="0" xfId="0" applyFill="1" applyAlignment="1">
      <alignment/>
    </xf>
    <xf numFmtId="0" fontId="2" fillId="0" borderId="0" xfId="55" applyFont="1" applyFill="1" applyAlignment="1">
      <alignment wrapText="1"/>
      <protection/>
    </xf>
    <xf numFmtId="42" fontId="2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wrapText="1"/>
      <protection/>
    </xf>
    <xf numFmtId="0" fontId="41" fillId="0" borderId="0" xfId="55" applyFont="1" applyFill="1" applyAlignment="1">
      <alignment horizontal="left" wrapText="1"/>
      <protection/>
    </xf>
    <xf numFmtId="42" fontId="3" fillId="0" borderId="0" xfId="55" applyNumberFormat="1" applyFont="1" applyFill="1" applyAlignment="1">
      <alignment horizontal="left"/>
      <protection/>
    </xf>
    <xf numFmtId="42" fontId="43" fillId="0" borderId="0" xfId="0" applyNumberFormat="1" applyFont="1" applyFill="1" applyAlignment="1">
      <alignment/>
    </xf>
    <xf numFmtId="0" fontId="3" fillId="33" borderId="0" xfId="55" applyFont="1" applyFill="1" applyAlignment="1">
      <alignment wrapText="1"/>
      <protection/>
    </xf>
    <xf numFmtId="42" fontId="2" fillId="33" borderId="0" xfId="55" applyNumberFormat="1" applyFont="1" applyFill="1" applyAlignment="1">
      <alignment horizontal="left"/>
      <protection/>
    </xf>
    <xf numFmtId="42" fontId="3" fillId="33" borderId="0" xfId="55" applyNumberFormat="1" applyFont="1" applyFill="1">
      <alignment/>
      <protection/>
    </xf>
    <xf numFmtId="42" fontId="41" fillId="33" borderId="0" xfId="55" applyNumberFormat="1" applyFont="1" applyFill="1">
      <alignment/>
      <protection/>
    </xf>
    <xf numFmtId="0" fontId="0" fillId="33" borderId="0" xfId="0" applyFill="1" applyAlignment="1">
      <alignment/>
    </xf>
    <xf numFmtId="6" fontId="2" fillId="33" borderId="0" xfId="55" applyNumberFormat="1" applyFont="1" applyFill="1" applyAlignment="1">
      <alignment horizontal="right"/>
      <protection/>
    </xf>
    <xf numFmtId="6" fontId="3" fillId="33" borderId="0" xfId="55" applyNumberFormat="1" applyFont="1" applyFill="1">
      <alignment/>
      <protection/>
    </xf>
    <xf numFmtId="42" fontId="39" fillId="33" borderId="0" xfId="0" applyNumberFormat="1" applyFont="1" applyFill="1" applyAlignment="1">
      <alignment/>
    </xf>
    <xf numFmtId="0" fontId="3" fillId="33" borderId="10" xfId="55" applyFont="1" applyFill="1" applyBorder="1" applyAlignment="1">
      <alignment wrapText="1"/>
      <protection/>
    </xf>
    <xf numFmtId="42" fontId="2" fillId="33" borderId="10" xfId="55" applyNumberFormat="1" applyFont="1" applyFill="1" applyBorder="1" applyAlignment="1">
      <alignment horizontal="left"/>
      <protection/>
    </xf>
    <xf numFmtId="42" fontId="2" fillId="33" borderId="10" xfId="55" applyNumberFormat="1" applyFont="1" applyFill="1" applyBorder="1">
      <alignment/>
      <protection/>
    </xf>
    <xf numFmtId="42" fontId="41" fillId="33" borderId="10" xfId="55" applyNumberFormat="1" applyFont="1" applyFill="1" applyBorder="1">
      <alignment/>
      <protection/>
    </xf>
    <xf numFmtId="0" fontId="0" fillId="33" borderId="0" xfId="0" applyFill="1" applyBorder="1" applyAlignment="1">
      <alignment/>
    </xf>
    <xf numFmtId="0" fontId="23" fillId="0" borderId="0" xfId="0" applyFont="1" applyFill="1" applyAlignment="1">
      <alignment/>
    </xf>
    <xf numFmtId="42" fontId="2" fillId="0" borderId="0" xfId="0" applyNumberFormat="1" applyFont="1" applyFill="1" applyAlignment="1">
      <alignment/>
    </xf>
    <xf numFmtId="0" fontId="23" fillId="0" borderId="0" xfId="0" applyFont="1" applyAlignment="1">
      <alignment wrapText="1"/>
    </xf>
    <xf numFmtId="42" fontId="39" fillId="0" borderId="0" xfId="0" applyNumberFormat="1" applyFont="1" applyFill="1" applyAlignment="1">
      <alignment/>
    </xf>
    <xf numFmtId="6" fontId="3" fillId="0" borderId="0" xfId="55" applyNumberFormat="1" applyFont="1" applyFill="1">
      <alignment/>
      <protection/>
    </xf>
    <xf numFmtId="42" fontId="44" fillId="0" borderId="0" xfId="55" applyNumberFormat="1" applyFont="1" applyFill="1">
      <alignment/>
      <protection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2" fillId="0" borderId="0" xfId="0" applyFont="1" applyAlignment="1">
      <alignment wrapText="1"/>
    </xf>
    <xf numFmtId="42" fontId="2" fillId="0" borderId="0" xfId="0" applyNumberFormat="1" applyFont="1" applyAlignment="1">
      <alignment horizontal="left"/>
    </xf>
    <xf numFmtId="42" fontId="2" fillId="0" borderId="0" xfId="55" applyNumberFormat="1" applyFont="1" applyFill="1" applyAlignment="1">
      <alignment/>
      <protection/>
    </xf>
    <xf numFmtId="42" fontId="2" fillId="0" borderId="0" xfId="0" applyNumberFormat="1" applyFont="1" applyFill="1" applyAlignment="1">
      <alignment horizontal="left"/>
    </xf>
    <xf numFmtId="42" fontId="2" fillId="33" borderId="0" xfId="0" applyNumberFormat="1" applyFont="1" applyFill="1" applyAlignment="1">
      <alignment horizontal="left"/>
    </xf>
    <xf numFmtId="42" fontId="3" fillId="33" borderId="10" xfId="55" applyNumberFormat="1" applyFont="1" applyFill="1" applyBorder="1">
      <alignment/>
      <protection/>
    </xf>
    <xf numFmtId="0" fontId="43" fillId="0" borderId="0" xfId="0" applyFont="1" applyAlignment="1">
      <alignment wrapText="1"/>
    </xf>
    <xf numFmtId="183" fontId="2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Zeros="0" tabSelected="1" zoomScalePageLayoutView="0" workbookViewId="0" topLeftCell="A1">
      <selection activeCell="A69" sqref="A69"/>
    </sheetView>
  </sheetViews>
  <sheetFormatPr defaultColWidth="9.140625" defaultRowHeight="15"/>
  <cols>
    <col min="1" max="1" width="112.57421875" style="58" customWidth="1"/>
    <col min="2" max="2" width="10.7109375" style="53" customWidth="1"/>
    <col min="3" max="3" width="11.57421875" style="11" customWidth="1"/>
    <col min="4" max="4" width="11.140625" style="18" customWidth="1"/>
    <col min="6" max="6" width="9.140625" style="0" customWidth="1"/>
  </cols>
  <sheetData>
    <row r="1" spans="1:4" ht="30" customHeight="1">
      <c r="A1" s="27"/>
      <c r="B1" s="12" t="s">
        <v>16</v>
      </c>
      <c r="C1" s="12" t="s">
        <v>17</v>
      </c>
      <c r="D1" s="15" t="s">
        <v>7</v>
      </c>
    </row>
    <row r="2" spans="1:4" ht="12.75" customHeight="1">
      <c r="A2" s="7"/>
      <c r="B2" s="9"/>
      <c r="C2" s="13"/>
      <c r="D2" s="6">
        <v>249584</v>
      </c>
    </row>
    <row r="3" spans="1:4" ht="12.75" customHeight="1">
      <c r="A3" s="1" t="s">
        <v>14</v>
      </c>
      <c r="B3" s="9"/>
      <c r="C3" s="13"/>
      <c r="D3" s="16"/>
    </row>
    <row r="4" spans="1:4" s="22" customFormat="1" ht="12.75" customHeight="1">
      <c r="A4" s="23" t="s">
        <v>28</v>
      </c>
      <c r="B4" s="19">
        <v>15000</v>
      </c>
      <c r="C4" s="24"/>
      <c r="D4" s="25"/>
    </row>
    <row r="5" spans="1:4" s="22" customFormat="1" ht="12.75" customHeight="1">
      <c r="A5" s="23" t="s">
        <v>27</v>
      </c>
      <c r="B5" s="19">
        <v>23392</v>
      </c>
      <c r="C5" s="24"/>
      <c r="D5" s="25"/>
    </row>
    <row r="6" spans="1:4" s="22" customFormat="1" ht="12.75" customHeight="1">
      <c r="A6" s="23" t="s">
        <v>0</v>
      </c>
      <c r="B6" s="19">
        <v>8048</v>
      </c>
      <c r="C6" s="24"/>
      <c r="D6" s="25"/>
    </row>
    <row r="7" spans="1:4" s="22" customFormat="1" ht="12.75" customHeight="1">
      <c r="A7" s="23" t="s">
        <v>29</v>
      </c>
      <c r="B7" s="19">
        <v>2482</v>
      </c>
      <c r="C7" s="24"/>
      <c r="D7" s="25"/>
    </row>
    <row r="8" spans="1:4" s="22" customFormat="1" ht="12.75" customHeight="1">
      <c r="A8" s="23" t="s">
        <v>26</v>
      </c>
      <c r="B8" s="54">
        <v>2650</v>
      </c>
      <c r="C8" s="47"/>
      <c r="D8" s="21"/>
    </row>
    <row r="9" spans="1:4" s="34" customFormat="1" ht="12.75" customHeight="1">
      <c r="A9" s="30" t="s">
        <v>10</v>
      </c>
      <c r="B9" s="31"/>
      <c r="C9" s="32">
        <f>SUM(B4:B8)</f>
        <v>51572</v>
      </c>
      <c r="D9" s="33">
        <f>D2-C9</f>
        <v>198012</v>
      </c>
    </row>
    <row r="10" spans="1:4" s="22" customFormat="1" ht="12.75" customHeight="1">
      <c r="A10" s="26"/>
      <c r="B10" s="19"/>
      <c r="C10" s="20"/>
      <c r="D10" s="21"/>
    </row>
    <row r="11" spans="1:4" s="34" customFormat="1" ht="12.75" customHeight="1">
      <c r="A11" s="30" t="s">
        <v>11</v>
      </c>
      <c r="B11" s="35">
        <v>16344</v>
      </c>
      <c r="C11" s="36">
        <v>16344</v>
      </c>
      <c r="D11" s="33">
        <f>D9-C11</f>
        <v>181668</v>
      </c>
    </row>
    <row r="12" spans="1:4" ht="12.75" customHeight="1">
      <c r="A12" s="1"/>
      <c r="C12" s="3"/>
      <c r="D12" s="6"/>
    </row>
    <row r="13" spans="1:4" s="34" customFormat="1" ht="12.75" customHeight="1">
      <c r="A13" s="30" t="s">
        <v>52</v>
      </c>
      <c r="B13" s="31">
        <v>16250</v>
      </c>
      <c r="C13" s="32">
        <f>B13</f>
        <v>16250</v>
      </c>
      <c r="D13" s="33">
        <f>D11-C13</f>
        <v>165418</v>
      </c>
    </row>
    <row r="14" spans="1:4" s="22" customFormat="1" ht="12.75" customHeight="1">
      <c r="A14" s="26"/>
      <c r="B14" s="19"/>
      <c r="C14" s="20"/>
      <c r="D14" s="21"/>
    </row>
    <row r="15" spans="1:4" ht="12.75" customHeight="1">
      <c r="A15" s="1" t="s">
        <v>48</v>
      </c>
      <c r="B15" s="9"/>
      <c r="C15" s="4"/>
      <c r="D15" s="6"/>
    </row>
    <row r="16" spans="1:4" s="22" customFormat="1" ht="12.75" customHeight="1">
      <c r="A16" s="23" t="s">
        <v>55</v>
      </c>
      <c r="B16" s="55">
        <v>4000</v>
      </c>
      <c r="C16" s="28"/>
      <c r="D16" s="21"/>
    </row>
    <row r="17" spans="1:4" s="22" customFormat="1" ht="12.75" customHeight="1">
      <c r="A17" s="23" t="s">
        <v>56</v>
      </c>
      <c r="B17" s="55">
        <v>7500</v>
      </c>
      <c r="C17" s="28"/>
      <c r="D17" s="21"/>
    </row>
    <row r="18" spans="1:4" s="34" customFormat="1" ht="15">
      <c r="A18" s="30" t="s">
        <v>8</v>
      </c>
      <c r="B18" s="56"/>
      <c r="C18" s="37">
        <f>B16+B17</f>
        <v>11500</v>
      </c>
      <c r="D18" s="33">
        <f>D13-C18</f>
        <v>153918</v>
      </c>
    </row>
    <row r="19" spans="1:4" s="22" customFormat="1" ht="15">
      <c r="A19" s="26"/>
      <c r="B19" s="55"/>
      <c r="C19" s="46"/>
      <c r="D19" s="21"/>
    </row>
    <row r="20" spans="1:4" ht="12.75" customHeight="1">
      <c r="A20" s="1" t="s">
        <v>4</v>
      </c>
      <c r="C20" s="13"/>
      <c r="D20" s="16"/>
    </row>
    <row r="21" spans="1:4" s="43" customFormat="1" ht="12.75" customHeight="1">
      <c r="A21" s="23" t="s">
        <v>5</v>
      </c>
      <c r="B21" s="19">
        <v>15000</v>
      </c>
      <c r="C21" s="24"/>
      <c r="D21" s="25"/>
    </row>
    <row r="22" spans="1:4" s="22" customFormat="1" ht="12.75" customHeight="1">
      <c r="A22" s="23" t="s">
        <v>18</v>
      </c>
      <c r="B22" s="19">
        <v>10000</v>
      </c>
      <c r="C22" s="29"/>
      <c r="D22" s="21"/>
    </row>
    <row r="23" spans="1:4" s="45" customFormat="1" ht="15.75" customHeight="1">
      <c r="A23" s="52" t="s">
        <v>20</v>
      </c>
      <c r="B23" s="53">
        <v>5000</v>
      </c>
      <c r="C23" s="2"/>
      <c r="D23" s="1"/>
    </row>
    <row r="24" spans="1:4" s="22" customFormat="1" ht="12.75" customHeight="1">
      <c r="A24" s="23" t="s">
        <v>25</v>
      </c>
      <c r="B24" s="19">
        <v>1100</v>
      </c>
      <c r="C24" s="29"/>
      <c r="D24" s="21"/>
    </row>
    <row r="25" spans="1:4" s="22" customFormat="1" ht="12.75" customHeight="1">
      <c r="A25" s="23" t="s">
        <v>23</v>
      </c>
      <c r="B25" s="19">
        <v>225</v>
      </c>
      <c r="C25" s="29"/>
      <c r="D25" s="21"/>
    </row>
    <row r="26" spans="1:4" s="43" customFormat="1" ht="12.75" customHeight="1">
      <c r="A26" s="23" t="s">
        <v>24</v>
      </c>
      <c r="B26" s="19">
        <v>2150</v>
      </c>
      <c r="C26" s="44"/>
      <c r="D26" s="20"/>
    </row>
    <row r="27" spans="1:4" s="34" customFormat="1" ht="12.75" customHeight="1">
      <c r="A27" s="30" t="s">
        <v>6</v>
      </c>
      <c r="B27" s="56"/>
      <c r="C27" s="32">
        <f>SUM(B21:B26)</f>
        <v>33475</v>
      </c>
      <c r="D27" s="33">
        <f>D18-C27</f>
        <v>120443</v>
      </c>
    </row>
    <row r="28" spans="1:4" s="22" customFormat="1" ht="12.75" customHeight="1">
      <c r="A28" s="26"/>
      <c r="B28" s="55"/>
      <c r="C28" s="20"/>
      <c r="D28" s="21"/>
    </row>
    <row r="29" spans="1:4" ht="12.75" customHeight="1">
      <c r="A29" s="1" t="s">
        <v>49</v>
      </c>
      <c r="B29" s="9"/>
      <c r="C29" s="3"/>
      <c r="D29" s="6"/>
    </row>
    <row r="30" spans="1:4" s="22" customFormat="1" ht="12.75" customHeight="1">
      <c r="A30" s="23" t="s">
        <v>9</v>
      </c>
      <c r="B30" s="19">
        <v>5442</v>
      </c>
      <c r="C30" s="20"/>
      <c r="D30" s="21"/>
    </row>
    <row r="31" spans="1:4" s="22" customFormat="1" ht="12.75" customHeight="1">
      <c r="A31" s="23" t="s">
        <v>12</v>
      </c>
      <c r="B31" s="19">
        <v>7500</v>
      </c>
      <c r="C31" s="20"/>
      <c r="D31" s="21"/>
    </row>
    <row r="32" spans="1:4" s="34" customFormat="1" ht="12.75" customHeight="1">
      <c r="A32" s="30" t="s">
        <v>15</v>
      </c>
      <c r="B32" s="31"/>
      <c r="C32" s="36">
        <v>12942</v>
      </c>
      <c r="D32" s="33">
        <f>D27-C32</f>
        <v>107501</v>
      </c>
    </row>
    <row r="33" spans="1:4" s="22" customFormat="1" ht="12.75" customHeight="1">
      <c r="A33" s="26"/>
      <c r="B33" s="19"/>
      <c r="C33" s="47"/>
      <c r="D33" s="21"/>
    </row>
    <row r="34" spans="1:4" ht="12.75" customHeight="1">
      <c r="A34" s="1" t="s">
        <v>1</v>
      </c>
      <c r="C34" s="13"/>
      <c r="D34" s="16"/>
    </row>
    <row r="35" spans="1:4" s="22" customFormat="1" ht="12.75" customHeight="1">
      <c r="A35" s="23" t="s">
        <v>2</v>
      </c>
      <c r="B35" s="19">
        <v>12000</v>
      </c>
      <c r="D35" s="25"/>
    </row>
    <row r="36" spans="1:4" s="22" customFormat="1" ht="12.75" customHeight="1">
      <c r="A36" s="23" t="s">
        <v>19</v>
      </c>
      <c r="B36" s="19">
        <v>9000</v>
      </c>
      <c r="C36" s="29"/>
      <c r="D36" s="21"/>
    </row>
    <row r="37" spans="1:4" s="5" customFormat="1" ht="15.75" customHeight="1">
      <c r="A37" s="58" t="s">
        <v>21</v>
      </c>
      <c r="B37" s="53">
        <v>5000</v>
      </c>
      <c r="C37" s="2"/>
      <c r="D37" s="1"/>
    </row>
    <row r="38" spans="1:4" s="34" customFormat="1" ht="12.75" customHeight="1">
      <c r="A38" s="30" t="s">
        <v>3</v>
      </c>
      <c r="B38" s="31"/>
      <c r="C38" s="32">
        <v>26000</v>
      </c>
      <c r="D38" s="33">
        <f>D32-C38</f>
        <v>81501</v>
      </c>
    </row>
    <row r="39" spans="1:4" ht="12.75" customHeight="1">
      <c r="A39" s="1"/>
      <c r="B39" s="9"/>
      <c r="C39" s="3"/>
      <c r="D39" s="6"/>
    </row>
    <row r="40" spans="1:4" ht="18" customHeight="1">
      <c r="A40" s="17" t="s">
        <v>51</v>
      </c>
      <c r="C40" s="14"/>
      <c r="D40" s="10"/>
    </row>
    <row r="41" spans="1:2" ht="15">
      <c r="A41" s="58" t="s">
        <v>47</v>
      </c>
      <c r="B41" s="53">
        <v>5000</v>
      </c>
    </row>
    <row r="42" spans="1:2" ht="15">
      <c r="A42" s="58" t="s">
        <v>30</v>
      </c>
      <c r="B42" s="53">
        <v>5000</v>
      </c>
    </row>
    <row r="43" spans="1:2" ht="15">
      <c r="A43" s="58" t="s">
        <v>58</v>
      </c>
      <c r="B43" s="53">
        <v>4500</v>
      </c>
    </row>
    <row r="44" spans="1:2" ht="15">
      <c r="A44" s="58" t="s">
        <v>22</v>
      </c>
      <c r="B44" s="53">
        <v>6000</v>
      </c>
    </row>
    <row r="45" spans="1:4" s="5" customFormat="1" ht="15.75" customHeight="1">
      <c r="A45" s="58" t="s">
        <v>31</v>
      </c>
      <c r="B45" s="53"/>
      <c r="C45" s="2">
        <f>SUM(B41:B44)</f>
        <v>20500</v>
      </c>
      <c r="D45" s="1"/>
    </row>
    <row r="46" spans="1:4" s="42" customFormat="1" ht="12.75" customHeight="1">
      <c r="A46" s="38" t="s">
        <v>50</v>
      </c>
      <c r="B46" s="39"/>
      <c r="C46" s="40"/>
      <c r="D46" s="41">
        <f>SUM(D38-C45)</f>
        <v>61001</v>
      </c>
    </row>
    <row r="47" spans="1:4" s="5" customFormat="1" ht="15.75" customHeight="1">
      <c r="A47" s="58"/>
      <c r="B47" s="53"/>
      <c r="C47" s="8"/>
      <c r="D47" s="1"/>
    </row>
    <row r="48" spans="1:4" s="5" customFormat="1" ht="15.75" customHeight="1">
      <c r="A48" s="17" t="s">
        <v>53</v>
      </c>
      <c r="B48" s="53"/>
      <c r="C48" s="2"/>
      <c r="D48" s="17"/>
    </row>
    <row r="49" spans="1:2" ht="15">
      <c r="A49" s="58" t="s">
        <v>46</v>
      </c>
      <c r="B49" s="53">
        <v>25000</v>
      </c>
    </row>
    <row r="50" spans="1:2" ht="15">
      <c r="A50" s="58" t="s">
        <v>44</v>
      </c>
      <c r="B50" s="59">
        <v>3000</v>
      </c>
    </row>
    <row r="51" spans="1:2" ht="15">
      <c r="A51" s="58" t="s">
        <v>57</v>
      </c>
      <c r="B51" s="53">
        <v>4500</v>
      </c>
    </row>
    <row r="52" spans="1:2" ht="15">
      <c r="A52" s="58" t="s">
        <v>61</v>
      </c>
      <c r="B52" s="53">
        <v>5000</v>
      </c>
    </row>
    <row r="53" spans="1:2" ht="15">
      <c r="A53" s="58" t="s">
        <v>45</v>
      </c>
      <c r="B53" s="53">
        <v>5000</v>
      </c>
    </row>
    <row r="54" spans="1:2" ht="15">
      <c r="A54" s="58" t="s">
        <v>54</v>
      </c>
      <c r="B54" s="53">
        <v>1235</v>
      </c>
    </row>
    <row r="55" spans="1:2" ht="15">
      <c r="A55" s="58" t="s">
        <v>60</v>
      </c>
      <c r="B55" s="53">
        <v>15000</v>
      </c>
    </row>
    <row r="56" spans="1:2" ht="15">
      <c r="A56" s="58" t="s">
        <v>59</v>
      </c>
      <c r="B56" s="53">
        <v>2000</v>
      </c>
    </row>
    <row r="57" spans="1:4" s="42" customFormat="1" ht="12.75" customHeight="1">
      <c r="A57" s="38" t="s">
        <v>13</v>
      </c>
      <c r="B57" s="39"/>
      <c r="C57" s="57">
        <f>SUM(B49:B56)</f>
        <v>60735</v>
      </c>
      <c r="D57" s="41">
        <f>D46-C57</f>
        <v>266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I20" sqref="I20"/>
    </sheetView>
  </sheetViews>
  <sheetFormatPr defaultColWidth="9.140625" defaultRowHeight="15"/>
  <sheetData>
    <row r="1" ht="15">
      <c r="B1" t="s">
        <v>32</v>
      </c>
    </row>
    <row r="4" spans="1:3" ht="15">
      <c r="A4" s="22"/>
      <c r="B4" s="49" t="s">
        <v>33</v>
      </c>
      <c r="C4" s="22"/>
    </row>
    <row r="5" spans="1:3" ht="15">
      <c r="A5" s="22"/>
      <c r="B5" s="49" t="s">
        <v>39</v>
      </c>
      <c r="C5" s="22"/>
    </row>
    <row r="6" spans="1:3" ht="15">
      <c r="A6" s="22"/>
      <c r="B6" s="49" t="s">
        <v>35</v>
      </c>
      <c r="C6" s="22"/>
    </row>
    <row r="7" spans="1:3" ht="15">
      <c r="A7" s="22"/>
      <c r="B7" s="49" t="s">
        <v>35</v>
      </c>
      <c r="C7" s="22"/>
    </row>
    <row r="8" spans="1:3" ht="15">
      <c r="A8" s="22"/>
      <c r="B8" s="49" t="s">
        <v>35</v>
      </c>
      <c r="C8" s="22"/>
    </row>
    <row r="9" spans="1:3" ht="15">
      <c r="A9" s="34"/>
      <c r="B9" s="34"/>
      <c r="C9" s="34"/>
    </row>
    <row r="10" spans="1:3" ht="15">
      <c r="A10" s="22"/>
      <c r="B10" s="22"/>
      <c r="C10" s="22"/>
    </row>
    <row r="11" spans="1:3" ht="15">
      <c r="A11" s="34"/>
      <c r="B11" s="51" t="s">
        <v>40</v>
      </c>
      <c r="C11" s="34"/>
    </row>
    <row r="13" spans="1:3" ht="15">
      <c r="A13" s="34"/>
      <c r="B13" s="51" t="s">
        <v>36</v>
      </c>
      <c r="C13" s="34"/>
    </row>
    <row r="14" spans="1:3" ht="15">
      <c r="A14" s="22"/>
      <c r="B14" s="22"/>
      <c r="C14" s="22"/>
    </row>
    <row r="16" spans="1:3" ht="15">
      <c r="A16" s="22"/>
      <c r="B16" s="22"/>
      <c r="C16" s="22"/>
    </row>
    <row r="17" spans="1:3" ht="15">
      <c r="A17" s="22"/>
      <c r="B17" s="22"/>
      <c r="C17" s="22"/>
    </row>
    <row r="18" spans="1:3" ht="15">
      <c r="A18" s="34"/>
      <c r="B18" s="34"/>
      <c r="C18" s="34"/>
    </row>
    <row r="19" spans="1:3" ht="15">
      <c r="A19" s="22"/>
      <c r="B19" s="22"/>
      <c r="C19" s="22"/>
    </row>
    <row r="21" spans="1:3" ht="15">
      <c r="A21" s="43"/>
      <c r="B21" s="43"/>
      <c r="C21" s="43"/>
    </row>
    <row r="22" spans="1:3" ht="15">
      <c r="A22" s="22"/>
      <c r="B22" s="22"/>
      <c r="C22" s="22"/>
    </row>
    <row r="23" spans="1:3" ht="15">
      <c r="A23" s="45"/>
      <c r="B23" s="45"/>
      <c r="C23" s="45"/>
    </row>
    <row r="24" spans="1:3" ht="15">
      <c r="A24" s="22"/>
      <c r="B24" s="22"/>
      <c r="C24" s="22"/>
    </row>
    <row r="25" spans="1:3" ht="15">
      <c r="A25" s="22"/>
      <c r="B25" s="22"/>
      <c r="C25" s="22"/>
    </row>
    <row r="26" spans="1:3" ht="15">
      <c r="A26" s="43"/>
      <c r="B26" s="43"/>
      <c r="C26" s="43"/>
    </row>
    <row r="27" spans="1:3" ht="15">
      <c r="A27" s="34"/>
      <c r="B27" s="34"/>
      <c r="C27" s="34"/>
    </row>
    <row r="28" spans="1:3" ht="15">
      <c r="A28" s="22"/>
      <c r="B28" s="22"/>
      <c r="C28" s="22"/>
    </row>
    <row r="30" spans="1:3" ht="15">
      <c r="A30" s="22"/>
      <c r="B30" s="49" t="s">
        <v>43</v>
      </c>
      <c r="C30" s="22"/>
    </row>
    <row r="31" spans="1:3" ht="15">
      <c r="A31" s="22"/>
      <c r="B31" s="22"/>
      <c r="C31" s="22"/>
    </row>
    <row r="32" spans="1:3" ht="15">
      <c r="A32" s="34"/>
      <c r="B32" s="34"/>
      <c r="C32" s="34"/>
    </row>
    <row r="33" spans="1:3" ht="15">
      <c r="A33" s="22"/>
      <c r="B33" s="22"/>
      <c r="C33" s="22"/>
    </row>
    <row r="35" spans="1:3" ht="15">
      <c r="A35" s="22"/>
      <c r="B35" s="22"/>
      <c r="C35" s="22"/>
    </row>
    <row r="36" spans="1:3" ht="15">
      <c r="A36" s="22"/>
      <c r="B36" s="48" t="s">
        <v>41</v>
      </c>
      <c r="C36" s="22"/>
    </row>
    <row r="37" spans="1:3" ht="15">
      <c r="A37" s="5"/>
      <c r="B37" s="5"/>
      <c r="C37" s="5"/>
    </row>
    <row r="38" spans="1:3" ht="15">
      <c r="A38" s="34"/>
      <c r="B38" s="34"/>
      <c r="C38" s="34"/>
    </row>
    <row r="43" spans="1:3" ht="15">
      <c r="A43" s="50" t="s">
        <v>38</v>
      </c>
      <c r="B43" s="50" t="s">
        <v>37</v>
      </c>
      <c r="C43" s="50" t="s">
        <v>42</v>
      </c>
    </row>
    <row r="44" ht="15">
      <c r="B44" s="50" t="s">
        <v>34</v>
      </c>
    </row>
    <row r="45" spans="1:3" ht="15">
      <c r="A45" s="5"/>
      <c r="B45" s="5"/>
      <c r="C45" s="5"/>
    </row>
    <row r="46" spans="1:3" ht="15">
      <c r="A46" s="42"/>
      <c r="B46" s="42"/>
      <c r="C46" s="42"/>
    </row>
    <row r="47" spans="1:3" ht="15">
      <c r="A47" s="5"/>
      <c r="B47" s="5"/>
      <c r="C47" s="5"/>
    </row>
    <row r="48" spans="1:3" ht="15">
      <c r="A48" s="5"/>
      <c r="B48" s="5"/>
      <c r="C4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Colleen Hamer</cp:lastModifiedBy>
  <cp:lastPrinted>2013-11-26T15:32:22Z</cp:lastPrinted>
  <dcterms:created xsi:type="dcterms:W3CDTF">2011-02-07T18:04:00Z</dcterms:created>
  <dcterms:modified xsi:type="dcterms:W3CDTF">2013-11-27T16:31:12Z</dcterms:modified>
  <cp:category/>
  <cp:version/>
  <cp:contentType/>
  <cp:contentStatus/>
</cp:coreProperties>
</file>